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19200" windowHeight="1149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J24" i="1" s="1"/>
  <c r="I13" i="1"/>
  <c r="I24" i="1" s="1"/>
  <c r="H13" i="1"/>
  <c r="G13" i="1"/>
  <c r="G24" i="1" s="1"/>
  <c r="F13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66" i="1"/>
  <c r="A166" i="1"/>
  <c r="L165" i="1"/>
  <c r="J165" i="1"/>
  <c r="I165" i="1"/>
  <c r="H165" i="1"/>
  <c r="G165" i="1"/>
  <c r="F165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09" i="1"/>
  <c r="A109" i="1"/>
  <c r="L108" i="1"/>
  <c r="J108" i="1"/>
  <c r="I108" i="1"/>
  <c r="H108" i="1"/>
  <c r="G108" i="1"/>
  <c r="F108" i="1"/>
  <c r="A14" i="1"/>
  <c r="B90" i="1"/>
  <c r="A90" i="1"/>
  <c r="L89" i="1"/>
  <c r="J89" i="1"/>
  <c r="I89" i="1"/>
  <c r="H89" i="1"/>
  <c r="G89" i="1"/>
  <c r="G100" i="1" s="1"/>
  <c r="F89" i="1"/>
  <c r="B71" i="1"/>
  <c r="A71" i="1"/>
  <c r="L70" i="1"/>
  <c r="J70" i="1"/>
  <c r="I70" i="1"/>
  <c r="I81" i="1" s="1"/>
  <c r="H70" i="1"/>
  <c r="G70" i="1"/>
  <c r="F70" i="1"/>
  <c r="B52" i="1"/>
  <c r="A52" i="1"/>
  <c r="L51" i="1"/>
  <c r="J51" i="1"/>
  <c r="I51" i="1"/>
  <c r="H51" i="1"/>
  <c r="G51" i="1"/>
  <c r="F51" i="1"/>
  <c r="B33" i="1"/>
  <c r="A33" i="1"/>
  <c r="L32" i="1"/>
  <c r="J32" i="1"/>
  <c r="I32" i="1"/>
  <c r="H32" i="1"/>
  <c r="G32" i="1"/>
  <c r="F32" i="1"/>
  <c r="B14" i="1"/>
  <c r="A24" i="1"/>
  <c r="B24" i="1"/>
  <c r="F42" i="1"/>
  <c r="G42" i="1"/>
  <c r="H42" i="1"/>
  <c r="I42" i="1"/>
  <c r="I43" i="1" s="1"/>
  <c r="J42" i="1"/>
  <c r="J43" i="1" s="1"/>
  <c r="L42" i="1"/>
  <c r="A43" i="1"/>
  <c r="B43" i="1"/>
  <c r="F61" i="1"/>
  <c r="G61" i="1"/>
  <c r="H61" i="1"/>
  <c r="I61" i="1"/>
  <c r="I62" i="1" s="1"/>
  <c r="J61" i="1"/>
  <c r="J62" i="1" s="1"/>
  <c r="L61" i="1"/>
  <c r="A62" i="1"/>
  <c r="B62" i="1"/>
  <c r="F80" i="1"/>
  <c r="G80" i="1"/>
  <c r="H80" i="1"/>
  <c r="I80" i="1"/>
  <c r="J80" i="1"/>
  <c r="J81" i="1" s="1"/>
  <c r="L80" i="1"/>
  <c r="A81" i="1"/>
  <c r="B81" i="1"/>
  <c r="F99" i="1"/>
  <c r="G99" i="1"/>
  <c r="H99" i="1"/>
  <c r="I99" i="1"/>
  <c r="J99" i="1"/>
  <c r="L99" i="1"/>
  <c r="A100" i="1"/>
  <c r="B100" i="1"/>
  <c r="G119" i="1"/>
  <c r="B98" i="2"/>
  <c r="A98" i="2"/>
  <c r="L97" i="2"/>
  <c r="J97" i="2"/>
  <c r="I97" i="2"/>
  <c r="H97" i="2"/>
  <c r="G97" i="2"/>
  <c r="F97" i="2"/>
  <c r="B88" i="2"/>
  <c r="A88" i="2"/>
  <c r="L87" i="2"/>
  <c r="L98" i="2" s="1"/>
  <c r="J87" i="2"/>
  <c r="J98" i="2" s="1"/>
  <c r="I87" i="2"/>
  <c r="I98" i="2" s="1"/>
  <c r="H87" i="2"/>
  <c r="H98" i="2" s="1"/>
  <c r="G87" i="2"/>
  <c r="G98" i="2" s="1"/>
  <c r="F87" i="2"/>
  <c r="F98" i="2" s="1"/>
  <c r="B79" i="2"/>
  <c r="A79" i="2"/>
  <c r="L78" i="2"/>
  <c r="J78" i="2"/>
  <c r="I78" i="2"/>
  <c r="H78" i="2"/>
  <c r="G78" i="2"/>
  <c r="F78" i="2"/>
  <c r="B69" i="2"/>
  <c r="A69" i="2"/>
  <c r="L68" i="2"/>
  <c r="L79" i="2" s="1"/>
  <c r="J68" i="2"/>
  <c r="J79" i="2" s="1"/>
  <c r="I68" i="2"/>
  <c r="I79" i="2" s="1"/>
  <c r="H68" i="2"/>
  <c r="H79" i="2" s="1"/>
  <c r="G68" i="2"/>
  <c r="G79" i="2" s="1"/>
  <c r="F68" i="2"/>
  <c r="F79" i="2" s="1"/>
  <c r="B60" i="2"/>
  <c r="A60" i="2"/>
  <c r="L59" i="2"/>
  <c r="J59" i="2"/>
  <c r="I59" i="2"/>
  <c r="H59" i="2"/>
  <c r="G59" i="2"/>
  <c r="F59" i="2"/>
  <c r="B50" i="2"/>
  <c r="A50" i="2"/>
  <c r="L49" i="2"/>
  <c r="L60" i="2" s="1"/>
  <c r="J49" i="2"/>
  <c r="J60" i="2" s="1"/>
  <c r="I49" i="2"/>
  <c r="I60" i="2" s="1"/>
  <c r="H49" i="2"/>
  <c r="H60" i="2" s="1"/>
  <c r="G49" i="2"/>
  <c r="G60" i="2" s="1"/>
  <c r="F49" i="2"/>
  <c r="F60" i="2" s="1"/>
  <c r="B41" i="2"/>
  <c r="A41" i="2"/>
  <c r="L40" i="2"/>
  <c r="J40" i="2"/>
  <c r="I40" i="2"/>
  <c r="H40" i="2"/>
  <c r="G40" i="2"/>
  <c r="F40" i="2"/>
  <c r="B31" i="2"/>
  <c r="A31" i="2"/>
  <c r="L30" i="2"/>
  <c r="L41" i="2" s="1"/>
  <c r="J30" i="2"/>
  <c r="J41" i="2" s="1"/>
  <c r="I30" i="2"/>
  <c r="I41" i="2" s="1"/>
  <c r="H30" i="2"/>
  <c r="H41" i="2" s="1"/>
  <c r="G30" i="2"/>
  <c r="G41" i="2" s="1"/>
  <c r="F30" i="2"/>
  <c r="F41" i="2" s="1"/>
  <c r="B22" i="2"/>
  <c r="A22" i="2"/>
  <c r="L21" i="2"/>
  <c r="J21" i="2"/>
  <c r="I21" i="2"/>
  <c r="H21" i="2"/>
  <c r="G21" i="2"/>
  <c r="F21" i="2"/>
  <c r="B12" i="2"/>
  <c r="A12" i="2"/>
  <c r="L11" i="2"/>
  <c r="L22" i="2" s="1"/>
  <c r="J11" i="2"/>
  <c r="J22" i="2" s="1"/>
  <c r="I11" i="2"/>
  <c r="I22" i="2" s="1"/>
  <c r="H11" i="2"/>
  <c r="H22" i="2" s="1"/>
  <c r="G11" i="2"/>
  <c r="G22" i="2" s="1"/>
  <c r="F11" i="2"/>
  <c r="F22" i="2" s="1"/>
  <c r="B195" i="1"/>
  <c r="A195" i="1"/>
  <c r="B176" i="1"/>
  <c r="A176" i="1"/>
  <c r="L175" i="1"/>
  <c r="J175" i="1"/>
  <c r="J176" i="1" s="1"/>
  <c r="I175" i="1"/>
  <c r="H175" i="1"/>
  <c r="G175" i="1"/>
  <c r="F17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19" i="1"/>
  <c r="A119" i="1"/>
  <c r="L118" i="1"/>
  <c r="J118" i="1"/>
  <c r="I118" i="1"/>
  <c r="H118" i="1"/>
  <c r="G118" i="1"/>
  <c r="F118" i="1"/>
  <c r="G62" i="1" l="1"/>
  <c r="G81" i="1"/>
  <c r="I176" i="1"/>
  <c r="H119" i="1"/>
  <c r="H100" i="1"/>
  <c r="H81" i="1"/>
  <c r="H62" i="1"/>
  <c r="H24" i="1"/>
  <c r="L24" i="1"/>
  <c r="L138" i="1"/>
  <c r="F81" i="1"/>
  <c r="F24" i="1"/>
  <c r="J100" i="1"/>
  <c r="F100" i="1"/>
  <c r="I100" i="1"/>
  <c r="L100" i="1"/>
  <c r="L81" i="1"/>
  <c r="H43" i="1"/>
  <c r="F43" i="1"/>
  <c r="F62" i="1"/>
  <c r="L176" i="1"/>
  <c r="L157" i="1"/>
  <c r="F138" i="1"/>
  <c r="J119" i="1"/>
  <c r="I119" i="1"/>
  <c r="L62" i="1"/>
  <c r="L43" i="1"/>
  <c r="G43" i="1"/>
  <c r="G176" i="1"/>
  <c r="I195" i="1"/>
  <c r="G195" i="1"/>
  <c r="H195" i="1"/>
  <c r="F195" i="1"/>
  <c r="H176" i="1"/>
  <c r="F176" i="1"/>
  <c r="J157" i="1"/>
  <c r="H157" i="1"/>
  <c r="F119" i="1"/>
  <c r="L119" i="1"/>
  <c r="I196" i="1" l="1"/>
  <c r="G196" i="1"/>
  <c r="L196" i="1"/>
  <c r="F196" i="1"/>
  <c r="J196" i="1"/>
  <c r="H196" i="1"/>
</calcChain>
</file>

<file path=xl/sharedStrings.xml><?xml version="1.0" encoding="utf-8"?>
<sst xmlns="http://schemas.openxmlformats.org/spreadsheetml/2006/main" count="366" uniqueCount="133">
  <si>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</si>
  <si>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</si>
  <si>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</si>
  <si>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</si>
  <si>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</si>
  <si>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</si>
  <si>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</si>
  <si>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</si>
  <si>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</si>
  <si>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</si>
  <si>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</si>
  <si>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</si>
  <si>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</si>
  <si>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</si>
  <si>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</si>
  <si>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</si>
  <si>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</si>
  <si>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</si>
  <si>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</si>
  <si>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</si>
  <si>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</si>
  <si>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</si>
  <si>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</si>
  <si>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</si>
  <si>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</si>
  <si>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</si>
  <si>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</si>
  <si>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</si>
  <si>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</si>
  <si>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</si>
  <si>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</si>
  <si>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</si>
  <si>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</si>
  <si>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</si>
  <si>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</si>
  <si>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</si>
  <si>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</si>
  <si>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</si>
  <si>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</si>
  <si>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</si>
  <si>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</si>
  <si>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</si>
  <si>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</si>
  <si>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</si>
  <si>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</si>
  <si>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</si>
  <si>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</si>
  <si>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</si>
  <si>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</si>
  <si>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</si>
  <si>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</si>
  <si>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</si>
  <si>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</si>
  <si>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</si>
  <si>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</si>
  <si>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</si>
  <si>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</si>
  <si>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</si>
  <si>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</si>
  <si>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</si>
  <si>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</si>
  <si>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</si>
  <si>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</si>
  <si>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</si>
  <si>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</si>
  <si>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</si>
  <si>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</si>
  <si>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</si>
  <si>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</si>
  <si>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</si>
  <si>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</si>
  <si>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</si>
  <si>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</si>
  <si>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</si>
  <si>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</si>
  <si>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</si>
  <si>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</si>
  <si>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</si>
  <si>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</si>
  <si>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</si>
  <si>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</si>
  <si>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</si>
  <si>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</si>
  <si>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</si>
  <si>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</si>
  <si>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</si>
  <si>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</si>
  <si>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</si>
  <si>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</si>
  <si>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</si>
  <si>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</si>
  <si>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</si>
  <si>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</si>
  <si>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</si>
  <si>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</si>
  <si>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</si>
  <si>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</si>
  <si>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</si>
  <si>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</si>
  <si>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</si>
  <si>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</si>
  <si>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</si>
  <si>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</si>
  <si>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</si>
  <si>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</si>
  <si>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</si>
  <si>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</si>
  <si>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</si>
  <si>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</si>
  <si>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</si>
  <si>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</si>
  <si>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</si>
  <si>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37/10</t>
  </si>
  <si>
    <t>Макаронные изделия отварные 150,Тефтели из говядины с рисом в соусе томатном (вариант 1) 100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</si>
  <si>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</si>
  <si>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</si>
  <si>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</si>
  <si>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</si>
  <si>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</si>
  <si>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</si>
  <si>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</si>
  <si>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</si>
  <si>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</si>
  <si>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</si>
  <si>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</si>
  <si>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</si>
  <si>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Компот из сухофруктов (вариант 2)</t>
  </si>
  <si>
    <t xml:space="preserve">Каша манная молочная с маслом сливочным 150,Блины с клубникой (1/60), </t>
  </si>
  <si>
    <t>Тефтели из говядины с рисом в соусе томатном 80,картофельное пюре 170, огурец свежий (подгарнировка) 20</t>
  </si>
  <si>
    <t>Чай с лимоном (вариант 1)</t>
  </si>
  <si>
    <t>Каша пшеничная молочная с маслом сливочным 170, Запеканка из творога 100,Молоко сгущёное 30</t>
  </si>
  <si>
    <t>Чай ( вариант 1)</t>
  </si>
  <si>
    <t>МОАУ  "СОШ № 53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</si>
</sst>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7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132</v>
      </c>
      <c r="D1" s="84"/>
      <c r="E1" s="84"/>
      <c r="F1" s="12" t="s">
        <v>16</v>
      </c>
      <c r="G1" s="2" t="s">
        <v>17</v>
      </c>
      <c r="H1" s="85" t="s">
        <v>107</v>
      </c>
      <c r="I1" s="85"/>
      <c r="J1" s="85"/>
      <c r="K1" s="85"/>
    </row>
    <row r="2" spans="1:12" ht="18" x14ac:dyDescent="0.2">
      <c r="A2" s="32" t="s">
        <v>6</v>
      </c>
      <c r="C2" s="2"/>
      <c r="G2" s="2" t="s">
        <v>18</v>
      </c>
      <c r="H2" s="85" t="s">
        <v>108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>
        <v>3</v>
      </c>
      <c r="I3" s="44">
        <v>4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66" t="s">
        <v>21</v>
      </c>
      <c r="E6" s="38" t="s">
        <v>121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62.92</v>
      </c>
    </row>
    <row r="7" spans="1:12" ht="15" x14ac:dyDescent="0.25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5" x14ac:dyDescent="0.25">
      <c r="A8" s="23"/>
      <c r="B8" s="15"/>
      <c r="C8" s="11"/>
      <c r="D8" s="69" t="s">
        <v>22</v>
      </c>
      <c r="E8" s="38" t="s">
        <v>118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5" x14ac:dyDescent="0.25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1.72</v>
      </c>
    </row>
    <row r="10" spans="1:12" ht="30" customHeight="1" x14ac:dyDescent="0.25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5" x14ac:dyDescent="0.25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5" x14ac:dyDescent="0.25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5" x14ac:dyDescent="0.25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.75" thickBot="1" x14ac:dyDescent="0.3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5" x14ac:dyDescent="0.25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15" customHeight="1" x14ac:dyDescent="0.25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5" x14ac:dyDescent="0.25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5" x14ac:dyDescent="0.25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5" x14ac:dyDescent="0.25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5" x14ac:dyDescent="0.25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 x14ac:dyDescent="0.25">
      <c r="A24" s="27">
        <f>A6</f>
        <v>1</v>
      </c>
      <c r="B24" s="28">
        <f>B6</f>
        <v>1</v>
      </c>
      <c r="C24" s="86" t="s">
        <v>4</v>
      </c>
      <c r="D24" s="87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8.25" x14ac:dyDescent="0.25">
      <c r="A25" s="14">
        <v>1</v>
      </c>
      <c r="B25" s="15">
        <v>2</v>
      </c>
      <c r="C25" s="22" t="s">
        <v>20</v>
      </c>
      <c r="D25" s="66" t="s">
        <v>21</v>
      </c>
      <c r="E25" s="36" t="s">
        <v>119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120</v>
      </c>
      <c r="L25" s="39">
        <v>62.83</v>
      </c>
    </row>
    <row r="26" spans="1:12" ht="15" x14ac:dyDescent="0.25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5" x14ac:dyDescent="0.25">
      <c r="A27" s="14"/>
      <c r="B27" s="15"/>
      <c r="C27" s="11"/>
      <c r="D27" s="69" t="s">
        <v>22</v>
      </c>
      <c r="E27" s="38" t="s">
        <v>123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112</v>
      </c>
      <c r="L27" s="39">
        <v>3.88</v>
      </c>
    </row>
    <row r="28" spans="1:12" ht="15" x14ac:dyDescent="0.25">
      <c r="A28" s="14"/>
      <c r="B28" s="15"/>
      <c r="C28" s="11"/>
      <c r="D28" s="69" t="s">
        <v>23</v>
      </c>
      <c r="E28" s="49" t="s">
        <v>43</v>
      </c>
      <c r="F28" s="39">
        <v>32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1.81</v>
      </c>
    </row>
    <row r="29" spans="1:12" ht="15" x14ac:dyDescent="0.25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70" t="s">
        <v>33</v>
      </c>
      <c r="E32" s="9"/>
      <c r="F32" s="19">
        <f>SUM(F25:F31)</f>
        <v>522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5" x14ac:dyDescent="0.25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5" x14ac:dyDescent="0.25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5" x14ac:dyDescent="0.25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5" x14ac:dyDescent="0.25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5" x14ac:dyDescent="0.25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5" x14ac:dyDescent="0.25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5" x14ac:dyDescent="0.25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5" x14ac:dyDescent="0.25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6" t="s">
        <v>4</v>
      </c>
      <c r="D43" s="87"/>
      <c r="E43" s="29"/>
      <c r="F43" s="30">
        <f>F32+F42</f>
        <v>522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5.5" x14ac:dyDescent="0.25">
      <c r="A44" s="20">
        <v>1</v>
      </c>
      <c r="B44" s="21">
        <v>3</v>
      </c>
      <c r="C44" s="22" t="s">
        <v>20</v>
      </c>
      <c r="D44" s="66" t="s">
        <v>21</v>
      </c>
      <c r="E44" s="38" t="s">
        <v>113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50.94</v>
      </c>
    </row>
    <row r="45" spans="1:12" ht="15" x14ac:dyDescent="0.25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5" x14ac:dyDescent="0.25">
      <c r="A46" s="23"/>
      <c r="B46" s="15"/>
      <c r="C46" s="11"/>
      <c r="D46" s="69" t="s">
        <v>22</v>
      </c>
      <c r="E46" s="38" t="s">
        <v>126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4.7699999999999996</v>
      </c>
    </row>
    <row r="47" spans="1:12" ht="15" x14ac:dyDescent="0.25">
      <c r="A47" s="23"/>
      <c r="B47" s="15"/>
      <c r="C47" s="11"/>
      <c r="D47" s="69" t="s">
        <v>23</v>
      </c>
      <c r="E47" s="49" t="s">
        <v>43</v>
      </c>
      <c r="F47" s="39">
        <v>48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2.67</v>
      </c>
    </row>
    <row r="48" spans="1:12" ht="25.5" x14ac:dyDescent="0.25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5" x14ac:dyDescent="0.25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5" x14ac:dyDescent="0.25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73" t="s">
        <v>33</v>
      </c>
      <c r="E51" s="74"/>
      <c r="F51" s="75">
        <f>SUM(F44:F50)</f>
        <v>558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5" x14ac:dyDescent="0.25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5" x14ac:dyDescent="0.25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5" x14ac:dyDescent="0.25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5" x14ac:dyDescent="0.25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5" x14ac:dyDescent="0.25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5" x14ac:dyDescent="0.25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5" x14ac:dyDescent="0.25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5" x14ac:dyDescent="0.25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5" x14ac:dyDescent="0.25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6" t="s">
        <v>4</v>
      </c>
      <c r="D62" s="87"/>
      <c r="E62" s="29"/>
      <c r="F62" s="30">
        <f>F51+F61</f>
        <v>558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32.96</v>
      </c>
    </row>
    <row r="64" spans="1:12" ht="15" x14ac:dyDescent="0.25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5" x14ac:dyDescent="0.25">
      <c r="A65" s="23"/>
      <c r="B65" s="15"/>
      <c r="C65" s="11"/>
      <c r="D65" s="69" t="s">
        <v>22</v>
      </c>
      <c r="E65" s="38" t="s">
        <v>114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115</v>
      </c>
      <c r="L65" s="54">
        <v>13.21</v>
      </c>
    </row>
    <row r="66" spans="1:12" ht="15" x14ac:dyDescent="0.25">
      <c r="A66" s="23"/>
      <c r="B66" s="15"/>
      <c r="C66" s="11"/>
      <c r="D66" s="69" t="s">
        <v>23</v>
      </c>
      <c r="E66" s="49" t="s">
        <v>43</v>
      </c>
      <c r="F66" s="39">
        <v>46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2.5499999999999998</v>
      </c>
    </row>
    <row r="67" spans="1:12" ht="15" x14ac:dyDescent="0.25">
      <c r="A67" s="23"/>
      <c r="B67" s="15"/>
      <c r="C67" s="11"/>
      <c r="D67" s="69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19.8</v>
      </c>
    </row>
    <row r="68" spans="1:12" ht="15" x14ac:dyDescent="0.25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5" x14ac:dyDescent="0.25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5" x14ac:dyDescent="0.25">
      <c r="A70" s="24"/>
      <c r="B70" s="17"/>
      <c r="C70" s="8"/>
      <c r="D70" s="73" t="s">
        <v>33</v>
      </c>
      <c r="E70" s="74"/>
      <c r="F70" s="75">
        <f>SUM(F63:F69)</f>
        <v>596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45" customHeight="1" x14ac:dyDescent="0.25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5" x14ac:dyDescent="0.25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5" x14ac:dyDescent="0.25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5" x14ac:dyDescent="0.25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5" x14ac:dyDescent="0.25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5" x14ac:dyDescent="0.25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5" x14ac:dyDescent="0.25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5" x14ac:dyDescent="0.25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5" x14ac:dyDescent="0.25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6" t="s">
        <v>4</v>
      </c>
      <c r="D81" s="87"/>
      <c r="E81" s="29"/>
      <c r="F81" s="30">
        <f>F70+F80</f>
        <v>596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5" x14ac:dyDescent="0.25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45.16</v>
      </c>
    </row>
    <row r="83" spans="1:12" ht="15" x14ac:dyDescent="0.25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5" x14ac:dyDescent="0.25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5" x14ac:dyDescent="0.25">
      <c r="A85" s="23"/>
      <c r="B85" s="15"/>
      <c r="C85" s="11"/>
      <c r="D85" s="69" t="s">
        <v>23</v>
      </c>
      <c r="E85" s="49" t="s">
        <v>43</v>
      </c>
      <c r="F85" s="39">
        <v>44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2.44</v>
      </c>
    </row>
    <row r="86" spans="1:12" ht="15" x14ac:dyDescent="0.25">
      <c r="A86" s="23"/>
      <c r="B86" s="15"/>
      <c r="C86" s="11"/>
      <c r="D86" s="69" t="s">
        <v>24</v>
      </c>
      <c r="E86" s="38" t="s">
        <v>49</v>
      </c>
      <c r="F86" s="39">
        <v>150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19.8</v>
      </c>
    </row>
    <row r="87" spans="1:12" ht="15" x14ac:dyDescent="0.25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5" x14ac:dyDescent="0.25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5" x14ac:dyDescent="0.25">
      <c r="A89" s="24"/>
      <c r="B89" s="17"/>
      <c r="C89" s="8"/>
      <c r="D89" s="73" t="s">
        <v>33</v>
      </c>
      <c r="E89" s="74"/>
      <c r="F89" s="75">
        <f>SUM(F82:F88)</f>
        <v>614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15" customHeight="1" x14ac:dyDescent="0.25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5" x14ac:dyDescent="0.25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5" x14ac:dyDescent="0.25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 x14ac:dyDescent="0.25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5" x14ac:dyDescent="0.25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5" x14ac:dyDescent="0.25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5" x14ac:dyDescent="0.25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5" x14ac:dyDescent="0.25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5" x14ac:dyDescent="0.25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5" x14ac:dyDescent="0.25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6" t="s">
        <v>4</v>
      </c>
      <c r="D100" s="87"/>
      <c r="E100" s="29"/>
      <c r="F100" s="30">
        <f>F89+F99</f>
        <v>614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9" customHeight="1" x14ac:dyDescent="0.25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5" x14ac:dyDescent="0.25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5" x14ac:dyDescent="0.25">
      <c r="A103" s="23"/>
      <c r="B103" s="15"/>
      <c r="C103" s="11"/>
      <c r="D103" s="69" t="s">
        <v>22</v>
      </c>
      <c r="E103" s="38" t="s">
        <v>116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5" x14ac:dyDescent="0.25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5" x14ac:dyDescent="0.25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5" x14ac:dyDescent="0.25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5" x14ac:dyDescent="0.25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5" x14ac:dyDescent="0.25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5" x14ac:dyDescent="0.25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5" x14ac:dyDescent="0.25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5" x14ac:dyDescent="0.25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5" x14ac:dyDescent="0.25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5" x14ac:dyDescent="0.25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5" x14ac:dyDescent="0.25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5" x14ac:dyDescent="0.25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5" x14ac:dyDescent="0.25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86" t="s">
        <v>4</v>
      </c>
      <c r="D119" s="91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66" t="s">
        <v>21</v>
      </c>
      <c r="E120" s="36" t="s">
        <v>124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41.11</v>
      </c>
    </row>
    <row r="121" spans="1:12" ht="15" x14ac:dyDescent="0.25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5" x14ac:dyDescent="0.25">
      <c r="A122" s="14"/>
      <c r="B122" s="15"/>
      <c r="C122" s="11"/>
      <c r="D122" s="69" t="s">
        <v>22</v>
      </c>
      <c r="E122" s="38" t="s">
        <v>125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5" x14ac:dyDescent="0.25">
      <c r="A123" s="14"/>
      <c r="B123" s="15"/>
      <c r="C123" s="11"/>
      <c r="D123" s="69" t="s">
        <v>23</v>
      </c>
      <c r="E123" s="49" t="s">
        <v>43</v>
      </c>
      <c r="F123" s="39">
        <v>43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2.41</v>
      </c>
    </row>
    <row r="124" spans="1:12" ht="15" x14ac:dyDescent="0.25">
      <c r="A124" s="14"/>
      <c r="B124" s="15"/>
      <c r="C124" s="11"/>
      <c r="D124" s="69" t="s">
        <v>24</v>
      </c>
      <c r="E124" s="38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21.12</v>
      </c>
    </row>
    <row r="125" spans="1:12" ht="15" x14ac:dyDescent="0.25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5" x14ac:dyDescent="0.25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5" x14ac:dyDescent="0.25">
      <c r="A127" s="16"/>
      <c r="B127" s="17"/>
      <c r="C127" s="8"/>
      <c r="D127" s="73" t="s">
        <v>33</v>
      </c>
      <c r="E127" s="74"/>
      <c r="F127" s="75">
        <f>SUM(F120:F126)</f>
        <v>668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5" x14ac:dyDescent="0.25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5" x14ac:dyDescent="0.25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5" x14ac:dyDescent="0.25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5" x14ac:dyDescent="0.25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5" x14ac:dyDescent="0.25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5" x14ac:dyDescent="0.25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5" x14ac:dyDescent="0.25">
      <c r="A135" s="14"/>
      <c r="B135" s="15"/>
      <c r="C135" s="11"/>
      <c r="D135" s="69"/>
      <c r="E135" s="38"/>
      <c r="F135" s="39"/>
      <c r="G135" s="39"/>
      <c r="H135" s="39"/>
      <c r="I135" s="39"/>
      <c r="J135" s="39"/>
      <c r="K135" s="50"/>
      <c r="L135" s="39"/>
    </row>
    <row r="136" spans="1:12" ht="15" x14ac:dyDescent="0.25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 x14ac:dyDescent="0.25">
      <c r="A138" s="31">
        <f>A120</f>
        <v>2</v>
      </c>
      <c r="B138" s="31">
        <f>B120</f>
        <v>2</v>
      </c>
      <c r="C138" s="86" t="s">
        <v>4</v>
      </c>
      <c r="D138" s="91"/>
      <c r="E138" s="29"/>
      <c r="F138" s="30">
        <f>F127+F137</f>
        <v>668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66" t="s">
        <v>21</v>
      </c>
      <c r="E139" s="36" t="s">
        <v>128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65.11</v>
      </c>
    </row>
    <row r="140" spans="1:12" ht="15" x14ac:dyDescent="0.25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5" x14ac:dyDescent="0.25">
      <c r="A141" s="23"/>
      <c r="B141" s="15"/>
      <c r="C141" s="11"/>
      <c r="D141" s="69" t="s">
        <v>22</v>
      </c>
      <c r="E141" s="38" t="s">
        <v>129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1.1200000000000001</v>
      </c>
    </row>
    <row r="142" spans="1:12" ht="15.75" customHeight="1" x14ac:dyDescent="0.25">
      <c r="A142" s="23"/>
      <c r="B142" s="15"/>
      <c r="C142" s="11"/>
      <c r="D142" s="69" t="s">
        <v>23</v>
      </c>
      <c r="E142" s="49" t="s">
        <v>43</v>
      </c>
      <c r="F142" s="39">
        <v>41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2.29</v>
      </c>
    </row>
    <row r="143" spans="1:12" ht="33.6" customHeight="1" x14ac:dyDescent="0.25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5" x14ac:dyDescent="0.25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5" x14ac:dyDescent="0.25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5" x14ac:dyDescent="0.25">
      <c r="A146" s="24"/>
      <c r="B146" s="17"/>
      <c r="C146" s="8"/>
      <c r="D146" s="70" t="s">
        <v>33</v>
      </c>
      <c r="E146" s="74"/>
      <c r="F146" s="75">
        <f>SUM(F139:F145)</f>
        <v>511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5" x14ac:dyDescent="0.25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5" x14ac:dyDescent="0.25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5" x14ac:dyDescent="0.25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5" x14ac:dyDescent="0.25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5" x14ac:dyDescent="0.25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5" x14ac:dyDescent="0.25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5" x14ac:dyDescent="0.25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5" x14ac:dyDescent="0.25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5" x14ac:dyDescent="0.25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86" t="s">
        <v>4</v>
      </c>
      <c r="D157" s="91"/>
      <c r="E157" s="29"/>
      <c r="F157" s="30">
        <f>F146+F156</f>
        <v>511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66" t="s">
        <v>21</v>
      </c>
      <c r="E158" s="36" t="s">
        <v>130</v>
      </c>
      <c r="F158" s="39">
        <v>300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65.34</v>
      </c>
    </row>
    <row r="159" spans="1:12" ht="15" x14ac:dyDescent="0.25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5" x14ac:dyDescent="0.25">
      <c r="A160" s="23"/>
      <c r="B160" s="15"/>
      <c r="C160" s="11"/>
      <c r="D160" s="69" t="s">
        <v>22</v>
      </c>
      <c r="E160" s="38" t="s">
        <v>131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1.1200000000000001</v>
      </c>
    </row>
    <row r="161" spans="1:12" ht="15" x14ac:dyDescent="0.25">
      <c r="A161" s="23"/>
      <c r="B161" s="15"/>
      <c r="C161" s="11"/>
      <c r="D161" s="69" t="s">
        <v>23</v>
      </c>
      <c r="E161" s="49" t="s">
        <v>43</v>
      </c>
      <c r="F161" s="39">
        <v>37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2.06</v>
      </c>
    </row>
    <row r="162" spans="1:12" ht="15" x14ac:dyDescent="0.25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5" x14ac:dyDescent="0.25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5" x14ac:dyDescent="0.25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5" x14ac:dyDescent="0.25">
      <c r="A165" s="24"/>
      <c r="B165" s="17"/>
      <c r="C165" s="8"/>
      <c r="D165" s="70" t="s">
        <v>33</v>
      </c>
      <c r="E165" s="9"/>
      <c r="F165" s="75">
        <f>SUM(F158:F164)</f>
        <v>537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5" x14ac:dyDescent="0.25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5" x14ac:dyDescent="0.25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5" x14ac:dyDescent="0.25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5" x14ac:dyDescent="0.25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5" x14ac:dyDescent="0.25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5" x14ac:dyDescent="0.25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5" x14ac:dyDescent="0.25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5" x14ac:dyDescent="0.25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86" t="s">
        <v>4</v>
      </c>
      <c r="D176" s="91"/>
      <c r="E176" s="29"/>
      <c r="F176" s="30">
        <f>F165+F175</f>
        <v>537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68.52000000000001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66" t="s">
        <v>21</v>
      </c>
      <c r="E177" s="36" t="s">
        <v>117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55.48</v>
      </c>
    </row>
    <row r="178" spans="1:12" ht="15" x14ac:dyDescent="0.25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5" x14ac:dyDescent="0.25">
      <c r="A179" s="23"/>
      <c r="B179" s="15"/>
      <c r="C179" s="11"/>
      <c r="D179" s="69" t="s">
        <v>22</v>
      </c>
      <c r="E179" s="38" t="s">
        <v>122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5" x14ac:dyDescent="0.25">
      <c r="A180" s="23"/>
      <c r="B180" s="15"/>
      <c r="C180" s="11"/>
      <c r="D180" s="69" t="s">
        <v>23</v>
      </c>
      <c r="E180" s="49" t="s">
        <v>43</v>
      </c>
      <c r="F180" s="39">
        <v>38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2.14</v>
      </c>
    </row>
    <row r="181" spans="1:12" ht="15" x14ac:dyDescent="0.25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5" x14ac:dyDescent="0.25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5" x14ac:dyDescent="0.25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 x14ac:dyDescent="0.25">
      <c r="A184" s="24"/>
      <c r="B184" s="17"/>
      <c r="C184" s="8"/>
      <c r="D184" s="73" t="s">
        <v>33</v>
      </c>
      <c r="E184" s="74"/>
      <c r="F184" s="75">
        <f>SUM(F177:F183)</f>
        <v>578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5" x14ac:dyDescent="0.25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5" x14ac:dyDescent="0.25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5" x14ac:dyDescent="0.25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5" x14ac:dyDescent="0.25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5" x14ac:dyDescent="0.25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5" x14ac:dyDescent="0.25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5" x14ac:dyDescent="0.25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5" x14ac:dyDescent="0.25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.75" thickBot="1" x14ac:dyDescent="0.3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.75" thickBot="1" x14ac:dyDescent="0.25">
      <c r="A195" s="61">
        <f>A177</f>
        <v>2</v>
      </c>
      <c r="B195" s="62">
        <f>B177</f>
        <v>5</v>
      </c>
      <c r="C195" s="89" t="s">
        <v>4</v>
      </c>
      <c r="D195" s="90"/>
      <c r="E195" s="63"/>
      <c r="F195" s="64">
        <f>F184+F194</f>
        <v>578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5" thickBot="1" x14ac:dyDescent="0.25">
      <c r="A196" s="59"/>
      <c r="B196" s="60"/>
      <c r="C196" s="88" t="s">
        <v>5</v>
      </c>
      <c r="D196" s="88"/>
      <c r="E196" s="88"/>
      <c r="F196" s="56">
        <f>(F24+F43+F62+F81+F100+F119+F138+F157+F176+F195)/(IF(F24=0,0,1)+IF(F43=0,0,1)+IF(F62=0,0,1)+IF(F81=0,0,1)+IF(F100=0,0,1)+IF(F119=0,0,1)+IF(F138=0,0,1)+IF(F157=0,0,1)+IF(F176=0,0,1)+IF(F195=0,0,1))</f>
        <v>560.70000000000005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8"/>
  <sheetViews>
    <sheetView topLeftCell="A75" workbookViewId="0">
      <selection activeCell="A80" sqref="A80:L97"/>
    </sheetView>
  </sheetViews>
  <sheetFormatPr defaultRowHeight="15" x14ac:dyDescent="0.25"/>
  <sheetData>
    <row r="3" spans="1:12" ht="15.75" thickBot="1" x14ac:dyDescent="0.3"/>
    <row r="4" spans="1:12" ht="38.25" x14ac:dyDescent="0.25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 x14ac:dyDescent="0.25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 x14ac:dyDescent="0.25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8.25" x14ac:dyDescent="0.25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89.25" x14ac:dyDescent="0.25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 x14ac:dyDescent="0.25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 x14ac:dyDescent="0.25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 x14ac:dyDescent="0.25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8.25" x14ac:dyDescent="0.25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89.25" x14ac:dyDescent="0.25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76.5" x14ac:dyDescent="0.25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4.75" x14ac:dyDescent="0.25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 x14ac:dyDescent="0.25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8.25" x14ac:dyDescent="0.25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5.5" x14ac:dyDescent="0.25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 x14ac:dyDescent="0.25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 x14ac:dyDescent="0.25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 x14ac:dyDescent="0.25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.75" thickBot="1" x14ac:dyDescent="0.3">
      <c r="A22" s="27">
        <f>A4</f>
        <v>1</v>
      </c>
      <c r="B22" s="28">
        <f>B4</f>
        <v>1</v>
      </c>
      <c r="C22" s="86" t="s">
        <v>4</v>
      </c>
      <c r="D22" s="91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78.5" x14ac:dyDescent="0.25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 x14ac:dyDescent="0.25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 x14ac:dyDescent="0.25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8.25" x14ac:dyDescent="0.25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 x14ac:dyDescent="0.25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 x14ac:dyDescent="0.25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 x14ac:dyDescent="0.25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0.2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51" x14ac:dyDescent="0.25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3.75" x14ac:dyDescent="0.25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 x14ac:dyDescent="0.25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 x14ac:dyDescent="0.25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8.25" x14ac:dyDescent="0.25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5.5" x14ac:dyDescent="0.25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1" x14ac:dyDescent="0.25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 x14ac:dyDescent="0.25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x14ac:dyDescent="0.25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.75" thickBot="1" x14ac:dyDescent="0.3">
      <c r="A41" s="31">
        <f>A23</f>
        <v>1</v>
      </c>
      <c r="B41" s="31">
        <f>B23</f>
        <v>2</v>
      </c>
      <c r="C41" s="86" t="s">
        <v>4</v>
      </c>
      <c r="D41" s="91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178.5" x14ac:dyDescent="0.25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 x14ac:dyDescent="0.25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6.5" x14ac:dyDescent="0.25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8.25" x14ac:dyDescent="0.25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 x14ac:dyDescent="0.25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 x14ac:dyDescent="0.25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 x14ac:dyDescent="0.25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6.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6.5" x14ac:dyDescent="0.25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8.25" x14ac:dyDescent="0.25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 x14ac:dyDescent="0.25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5.5" x14ac:dyDescent="0.25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8.25" x14ac:dyDescent="0.25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5.5" x14ac:dyDescent="0.25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 x14ac:dyDescent="0.25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 x14ac:dyDescent="0.25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 x14ac:dyDescent="0.25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.75" thickBot="1" x14ac:dyDescent="0.3">
      <c r="A60" s="27">
        <f>A42</f>
        <v>1</v>
      </c>
      <c r="B60" s="28">
        <f>B42</f>
        <v>3</v>
      </c>
      <c r="C60" s="86" t="s">
        <v>4</v>
      </c>
      <c r="D60" s="91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1.25" x14ac:dyDescent="0.25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 x14ac:dyDescent="0.25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8.25" x14ac:dyDescent="0.25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8.25" x14ac:dyDescent="0.25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 x14ac:dyDescent="0.25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 x14ac:dyDescent="0.25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 x14ac:dyDescent="0.25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 x14ac:dyDescent="0.25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78.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3.75" x14ac:dyDescent="0.25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51" x14ac:dyDescent="0.25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51" x14ac:dyDescent="0.25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3.75" x14ac:dyDescent="0.25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8.25" x14ac:dyDescent="0.25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5.5" x14ac:dyDescent="0.25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 x14ac:dyDescent="0.25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 x14ac:dyDescent="0.25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 x14ac:dyDescent="0.25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.75" thickBot="1" x14ac:dyDescent="0.3">
      <c r="A79" s="27">
        <f>A61</f>
        <v>1</v>
      </c>
      <c r="B79" s="28">
        <f>B61</f>
        <v>4</v>
      </c>
      <c r="C79" s="86" t="s">
        <v>4</v>
      </c>
      <c r="D79" s="91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78.5" x14ac:dyDescent="0.25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 x14ac:dyDescent="0.25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1" x14ac:dyDescent="0.25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8.25" x14ac:dyDescent="0.25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6.5" x14ac:dyDescent="0.25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 x14ac:dyDescent="0.25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 x14ac:dyDescent="0.25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 x14ac:dyDescent="0.25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0.2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51" x14ac:dyDescent="0.25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76.5" x14ac:dyDescent="0.25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4.75" x14ac:dyDescent="0.25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6.5" x14ac:dyDescent="0.25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8.25" x14ac:dyDescent="0.25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5.5" x14ac:dyDescent="0.25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 x14ac:dyDescent="0.25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 x14ac:dyDescent="0.25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 x14ac:dyDescent="0.25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.75" thickBot="1" x14ac:dyDescent="0.3">
      <c r="A98" s="27">
        <f>A80</f>
        <v>1</v>
      </c>
      <c r="B98" s="28">
        <f>B80</f>
        <v>5</v>
      </c>
      <c r="C98" s="86" t="s">
        <v>4</v>
      </c>
      <c r="D98" s="91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2023-11-06T02:09:15Z</cp:lastPrinted>
  <dcterms:created xsi:type="dcterms:W3CDTF">2022-05-16T14:23:56Z</dcterms:created>
  <dcterms:modified xsi:type="dcterms:W3CDTF">2024-03-29T08:22:25Z</dcterms:modified>
</cp:coreProperties>
</file>